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-30640" yWindow="5740" windowWidth="25600" windowHeight="17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3" i="1"/>
  <c r="E10" i="1"/>
  <c r="E8" i="1"/>
  <c r="E5" i="1"/>
  <c r="E3" i="1"/>
  <c r="D24" i="1"/>
  <c r="D22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4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</calcChain>
</file>

<file path=xl/sharedStrings.xml><?xml version="1.0" encoding="utf-8"?>
<sst xmlns="http://schemas.openxmlformats.org/spreadsheetml/2006/main" count="15" uniqueCount="11">
  <si>
    <t>interval</t>
  </si>
  <si>
    <t>event</t>
  </si>
  <si>
    <t>cluster</t>
  </si>
  <si>
    <t>mean</t>
  </si>
  <si>
    <t>SD</t>
  </si>
  <si>
    <t>whole series</t>
  </si>
  <si>
    <t>age from 1950</t>
  </si>
  <si>
    <t>Goldfinger et al., 2012</t>
  </si>
  <si>
    <t>USGS PP 1661-F</t>
  </si>
  <si>
    <t>dates from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</si>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</sst>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20"/>
      <color theme="1"/>
      <name val="Calibri"/>
      <scheme val="minor"/>
    </font>
    <font>
      <sz val="20"/>
      <color rgb="FFFF0000"/>
      <name val="Calibri"/>
      <scheme val="minor"/>
    </font>
    <font>
      <sz val="20"/>
      <color rgb="FF3366FF"/>
      <name val="Calibri"/>
      <scheme val="minor"/>
    </font>
    <font>
      <sz val="20"/>
      <color rgb="FF0000FF"/>
      <name val="Calibri"/>
      <scheme val="minor"/>
    </font>
    <font>
      <sz val="20"/>
      <color rgb="FF008000"/>
      <name val="Calibri"/>
      <scheme val="minor"/>
    </font>
    <font>
      <sz val="1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1" fillId="0" borderId="0" xfId="0" applyFont="1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3" fontId="5" fillId="0" borderId="0" xfId="0" applyNumberFormat="1" applyFont="1"/>
    <xf numFmtId="3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2" fillId="0" borderId="0" xfId="0" applyNumberFormat="1" applyFont="1"/>
    <xf numFmtId="3" fontId="6" fillId="0" borderId="0" xfId="0" applyNumberFormat="1" applyFont="1"/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tabSelected="1" workbookViewId="0">
      <selection activeCell="K15" sqref="K15"/>
    </sheetView>
  </sheetViews>
  <sheetFormatPr baseColWidth="10" defaultRowHeight="15" x14ac:dyDescent="0"/>
  <cols>
    <col min="1" max="1" width="14.1640625" customWidth="1"/>
    <col min="2" max="2" width="14.33203125" customWidth="1"/>
    <col min="3" max="3" width="21.1640625" customWidth="1"/>
    <col min="4" max="4" width="11.83203125" customWidth="1"/>
    <col min="5" max="5" width="15" customWidth="1"/>
    <col min="7" max="7" width="18" customWidth="1"/>
  </cols>
  <sheetData>
    <row r="2" spans="1:10" ht="25">
      <c r="A2" s="1" t="s">
        <v>1</v>
      </c>
      <c r="B2" s="1" t="s">
        <v>2</v>
      </c>
      <c r="C2" s="1" t="s">
        <v>6</v>
      </c>
      <c r="D2" s="1" t="s">
        <v>0</v>
      </c>
      <c r="F2" s="1" t="s">
        <v>10</v>
      </c>
    </row>
    <row r="3" spans="1:10" ht="25">
      <c r="A3" s="1">
        <v>1</v>
      </c>
      <c r="B3" s="4">
        <v>1</v>
      </c>
      <c r="C3" s="4">
        <v>250</v>
      </c>
      <c r="D3" s="6">
        <f t="shared" ref="D3:D19" si="0">C4-C3</f>
        <v>232</v>
      </c>
      <c r="E3" s="7">
        <f>AVERAGE(D3:D6)</f>
        <v>326</v>
      </c>
      <c r="F3" s="1">
        <f xml:space="preserve"> 1950 - C3</f>
        <v>1700</v>
      </c>
    </row>
    <row r="4" spans="1:10" ht="25">
      <c r="A4" s="1">
        <f>1+A3</f>
        <v>2</v>
      </c>
      <c r="B4" s="4">
        <v>1</v>
      </c>
      <c r="C4" s="4">
        <v>482</v>
      </c>
      <c r="D4" s="6">
        <f t="shared" si="0"/>
        <v>316</v>
      </c>
      <c r="E4" s="8" t="s">
        <v>3</v>
      </c>
      <c r="F4" s="1">
        <f t="shared" ref="F4:F21" si="1" xml:space="preserve"> 1950 - C4</f>
        <v>1468</v>
      </c>
    </row>
    <row r="5" spans="1:10" ht="25">
      <c r="A5" s="1">
        <f t="shared" ref="A5:A21" si="2">1+A4</f>
        <v>3</v>
      </c>
      <c r="B5" s="4">
        <v>1</v>
      </c>
      <c r="C5" s="4">
        <v>798</v>
      </c>
      <c r="D5" s="6">
        <f t="shared" si="0"/>
        <v>445</v>
      </c>
      <c r="E5" s="9">
        <f>_xlfn.STDEV.S(D3:D6)</f>
        <v>88.17028978062848</v>
      </c>
      <c r="F5" s="1">
        <f t="shared" si="1"/>
        <v>1152</v>
      </c>
    </row>
    <row r="6" spans="1:10" ht="25">
      <c r="A6" s="1">
        <f t="shared" si="2"/>
        <v>4</v>
      </c>
      <c r="B6" s="4">
        <v>1</v>
      </c>
      <c r="C6" s="6">
        <v>1243</v>
      </c>
      <c r="D6" s="6">
        <f t="shared" si="0"/>
        <v>311</v>
      </c>
      <c r="E6" s="8" t="s">
        <v>4</v>
      </c>
      <c r="F6" s="1">
        <f t="shared" si="1"/>
        <v>707</v>
      </c>
    </row>
    <row r="7" spans="1:10" ht="25">
      <c r="A7" s="1">
        <f t="shared" si="2"/>
        <v>5</v>
      </c>
      <c r="B7" s="4">
        <v>1</v>
      </c>
      <c r="C7" s="6">
        <v>1554</v>
      </c>
      <c r="D7" s="2">
        <f t="shared" si="0"/>
        <v>982</v>
      </c>
      <c r="F7" s="1">
        <f t="shared" si="1"/>
        <v>396</v>
      </c>
    </row>
    <row r="8" spans="1:10" ht="25">
      <c r="A8" s="1">
        <f t="shared" si="2"/>
        <v>6</v>
      </c>
      <c r="B8" s="5">
        <v>2</v>
      </c>
      <c r="C8" s="10">
        <v>2536</v>
      </c>
      <c r="D8" s="10">
        <f t="shared" si="0"/>
        <v>492</v>
      </c>
      <c r="E8" s="11">
        <f>AVERAGE(D8:D11)</f>
        <v>558.5</v>
      </c>
      <c r="F8" s="1">
        <f t="shared" si="1"/>
        <v>-586</v>
      </c>
    </row>
    <row r="9" spans="1:10" ht="25">
      <c r="A9" s="1">
        <f t="shared" si="2"/>
        <v>7</v>
      </c>
      <c r="B9" s="5">
        <v>2</v>
      </c>
      <c r="C9" s="10">
        <v>3028</v>
      </c>
      <c r="D9" s="10">
        <f t="shared" si="0"/>
        <v>415</v>
      </c>
      <c r="E9" s="11" t="s">
        <v>3</v>
      </c>
      <c r="F9" s="1">
        <f t="shared" si="1"/>
        <v>-1078</v>
      </c>
    </row>
    <row r="10" spans="1:10" ht="25">
      <c r="A10" s="1">
        <f t="shared" si="2"/>
        <v>8</v>
      </c>
      <c r="B10" s="5">
        <v>2</v>
      </c>
      <c r="C10" s="10">
        <v>3443</v>
      </c>
      <c r="D10" s="10">
        <f t="shared" si="0"/>
        <v>665</v>
      </c>
      <c r="E10" s="12">
        <f>_xlfn.STDEV.S(D8,D11)</f>
        <v>120.20815280171308</v>
      </c>
      <c r="F10" s="1">
        <f t="shared" si="1"/>
        <v>-1493</v>
      </c>
    </row>
    <row r="11" spans="1:10" ht="25">
      <c r="A11" s="1">
        <f t="shared" si="2"/>
        <v>9</v>
      </c>
      <c r="B11" s="5">
        <v>2</v>
      </c>
      <c r="C11" s="10">
        <v>4108</v>
      </c>
      <c r="D11" s="10">
        <f t="shared" si="0"/>
        <v>662</v>
      </c>
      <c r="E11" s="13" t="s">
        <v>4</v>
      </c>
      <c r="F11" s="1">
        <f t="shared" si="1"/>
        <v>-2158</v>
      </c>
    </row>
    <row r="12" spans="1:10" ht="25">
      <c r="A12" s="1">
        <f t="shared" si="2"/>
        <v>10</v>
      </c>
      <c r="B12" s="5">
        <v>2</v>
      </c>
      <c r="C12" s="10">
        <v>4770</v>
      </c>
      <c r="D12" s="2">
        <f t="shared" si="0"/>
        <v>1189</v>
      </c>
      <c r="F12" s="1">
        <f t="shared" si="1"/>
        <v>-2820</v>
      </c>
    </row>
    <row r="13" spans="1:10" ht="25">
      <c r="A13" s="1">
        <f t="shared" si="2"/>
        <v>11</v>
      </c>
      <c r="C13" s="2">
        <v>5959</v>
      </c>
      <c r="D13" s="2">
        <f t="shared" si="0"/>
        <v>507</v>
      </c>
      <c r="F13" s="1">
        <f t="shared" si="1"/>
        <v>-4009</v>
      </c>
      <c r="J13" s="3"/>
    </row>
    <row r="14" spans="1:10" ht="25">
      <c r="A14" s="1">
        <f t="shared" si="2"/>
        <v>12</v>
      </c>
      <c r="C14" s="2">
        <v>6466</v>
      </c>
      <c r="D14" s="2">
        <f t="shared" si="0"/>
        <v>716</v>
      </c>
      <c r="F14" s="1">
        <f t="shared" si="1"/>
        <v>-4516</v>
      </c>
    </row>
    <row r="15" spans="1:10" ht="25">
      <c r="A15" s="1">
        <f t="shared" si="2"/>
        <v>13</v>
      </c>
      <c r="C15" s="2">
        <v>7182</v>
      </c>
      <c r="D15" s="2">
        <f t="shared" si="0"/>
        <v>443</v>
      </c>
      <c r="F15" s="1">
        <f t="shared" si="1"/>
        <v>-5232</v>
      </c>
    </row>
    <row r="16" spans="1:10" ht="25">
      <c r="A16" s="1">
        <f t="shared" si="2"/>
        <v>14</v>
      </c>
      <c r="C16" s="2">
        <v>7625</v>
      </c>
      <c r="D16" s="2">
        <f t="shared" si="0"/>
        <v>548</v>
      </c>
      <c r="F16" s="1">
        <f t="shared" si="1"/>
        <v>-5675</v>
      </c>
    </row>
    <row r="17" spans="1:6" ht="25">
      <c r="A17" s="1">
        <f t="shared" si="2"/>
        <v>15</v>
      </c>
      <c r="C17" s="2">
        <v>8173</v>
      </c>
      <c r="D17" s="2">
        <f t="shared" si="0"/>
        <v>733</v>
      </c>
      <c r="F17" s="1">
        <f t="shared" si="1"/>
        <v>-6223</v>
      </c>
    </row>
    <row r="18" spans="1:6" ht="25">
      <c r="A18" s="1">
        <f t="shared" si="2"/>
        <v>16</v>
      </c>
      <c r="B18" s="16">
        <v>4</v>
      </c>
      <c r="C18" s="15">
        <v>8906</v>
      </c>
      <c r="D18" s="15">
        <f t="shared" si="0"/>
        <v>195</v>
      </c>
      <c r="F18" s="1">
        <f t="shared" si="1"/>
        <v>-6956</v>
      </c>
    </row>
    <row r="19" spans="1:6" ht="25">
      <c r="A19" s="1">
        <f t="shared" si="2"/>
        <v>17</v>
      </c>
      <c r="B19" s="16">
        <v>4</v>
      </c>
      <c r="C19" s="15">
        <v>9101</v>
      </c>
      <c r="D19" s="15">
        <f t="shared" si="0"/>
        <v>117</v>
      </c>
      <c r="F19" s="1">
        <f t="shared" si="1"/>
        <v>-7151</v>
      </c>
    </row>
    <row r="20" spans="1:6" ht="25">
      <c r="A20" s="1">
        <f t="shared" si="2"/>
        <v>18</v>
      </c>
      <c r="B20" s="16">
        <v>4</v>
      </c>
      <c r="C20" s="15">
        <v>9218</v>
      </c>
      <c r="D20" s="15">
        <f>C21-C20</f>
        <v>577</v>
      </c>
      <c r="F20" s="1">
        <f t="shared" si="1"/>
        <v>-7268</v>
      </c>
    </row>
    <row r="21" spans="1:6" ht="25">
      <c r="A21" s="1">
        <f t="shared" si="2"/>
        <v>19</v>
      </c>
      <c r="B21" s="16">
        <v>4</v>
      </c>
      <c r="C21" s="15">
        <v>9795</v>
      </c>
      <c r="D21" s="16"/>
      <c r="F21" s="1">
        <f t="shared" si="1"/>
        <v>-7845</v>
      </c>
    </row>
    <row r="22" spans="1:6" ht="25">
      <c r="D22" s="2">
        <f>AVERAGE(D3:D20)</f>
        <v>530.27777777777783</v>
      </c>
    </row>
    <row r="23" spans="1:6" ht="25">
      <c r="A23" s="17" t="s">
        <v>9</v>
      </c>
      <c r="D23" s="1" t="s">
        <v>3</v>
      </c>
    </row>
    <row r="24" spans="1:6" ht="25">
      <c r="A24" s="17" t="s">
        <v>7</v>
      </c>
      <c r="B24" s="17"/>
      <c r="D24" s="14">
        <f>_xlfn.STDEV.S(D3:D20)</f>
        <v>270.93711133887433</v>
      </c>
    </row>
    <row r="25" spans="1:6" ht="25">
      <c r="A25" s="17" t="s">
        <v>8</v>
      </c>
      <c r="B25" s="17"/>
      <c r="D25" s="1" t="s">
        <v>4</v>
      </c>
    </row>
    <row r="26" spans="1:6" ht="25">
      <c r="D26" s="1" t="s">
        <v>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Seth Stein</dc:creator>
  <cp:lastModifiedBy>Seth Stein</cp:lastModifiedBy>
  <dcterms:created xsi:type="dcterms:W3CDTF">2016-11-21T16:29:24Z</dcterms:created>
  <dcterms:modified xsi:type="dcterms:W3CDTF">2017-06-30T01:18:52Z</dcterms:modified>
</cp:coreProperties>
</file>